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52978210\Escritorio\INVITACION DE MERITOS\"/>
    </mc:Choice>
  </mc:AlternateContent>
  <xr:revisionPtr revIDLastSave="0" documentId="13_ncr:1_{F9DC0B69-D819-4CB0-A28B-EC56C6CF71D7}"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J56" i="1"/>
  <c r="D62" i="1"/>
  <c r="D65" i="1" l="1"/>
</calcChain>
</file>

<file path=xl/sharedStrings.xml><?xml version="1.0" encoding="utf-8"?>
<sst xmlns="http://schemas.openxmlformats.org/spreadsheetml/2006/main" count="188" uniqueCount="117">
  <si>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</si>
  <si>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</si>
  <si>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</si>
  <si>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</si>
  <si>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</si>
  <si>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</si>
  <si>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</si>
  <si>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</si>
  <si>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</si>
  <si>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</si>
  <si>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</si>
  <si>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</si>
  <si>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</si>
  <si>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</si>
  <si>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</si>
  <si>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</si>
  <si>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</si>
  <si>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</si>
  <si>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</si>
  <si>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</si>
  <si>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</si>
  <si>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</si>
  <si>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</si>
  <si>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</si>
  <si>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</si>
  <si>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</si>
  <si>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</si>
  <si>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</si>
  <si>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</si>
  <si>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</si>
  <si>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</si>
  <si>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</si>
  <si>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</si>
  <si>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</si>
  <si>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</si>
  <si>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</si>
  <si>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</si>
  <si>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</si>
  <si>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</si>
  <si>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</si>
  <si>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</si>
  <si>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</si>
  <si>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</si>
  <si>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</si>
  <si>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</si>
  <si>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</si>
  <si>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LIDER DE MEDICAMENTOS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</si>
  <si>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</si>
  <si>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</si>
  <si>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</si>
  <si>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</si>
  <si>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</si>
  <si>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</si>
  <si>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</si>
  <si>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</si>
  <si>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</si>
  <si>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</si>
  <si>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</si>
  <si>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</si>
  <si>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</si>
  <si>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</si>
  <si>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</si>
  <si>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</si>
  <si>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</si>
  <si>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GRUPO 1</t>
  </si>
  <si>
    <t>5 Meses</t>
  </si>
  <si>
    <t>SI CUMPLE</t>
  </si>
  <si>
    <t xml:space="preserve">NO HABILITADO </t>
  </si>
  <si>
    <t xml:space="preserve">SI CUMPLE </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</si>
  <si>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</si>
  <si>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</si>
  <si>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</si>
  <si>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</si>
  <si>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</si>
  <si>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</si>
  <si>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</si>
  <si>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</si>
  <si>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</si>
  <si>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</si>
  <si>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</si>
  <si>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</si>
  <si>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</si>
  <si>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2 Años - 10 Meses</t>
  </si>
  <si>
    <t>3 Años -5 Meses</t>
  </si>
  <si>
    <t>1 Año - 4 Meses</t>
  </si>
  <si>
    <t xml:space="preserve">NO CUMPLE CON LO SOLICITADO </t>
  </si>
  <si>
    <t>6 Años - 3 Meses</t>
  </si>
  <si>
    <t>1-FONDO NACIONAL DE PRESTACIONES SOCIALES DEL MAGISTERIO</t>
  </si>
  <si>
    <t xml:space="preserve">3-COORPORACIÓN MI IPS COSTA ATLANTICA </t>
  </si>
  <si>
    <t>4-COORPORACIÓN MI IPS NARIÑO</t>
  </si>
  <si>
    <t xml:space="preserve">2- DIRECCIÓN DE SANIDAD MILITAR </t>
  </si>
  <si>
    <t>MARTIN ALFONSO BOTERO CAÑON</t>
  </si>
  <si>
    <t>17 Años -11 Meses</t>
  </si>
  <si>
    <t>MARIA TERESA AGUILAR</t>
  </si>
  <si>
    <t>20 Años -11 Meses</t>
  </si>
  <si>
    <t>AMPARO ORJUELA GUERRERO</t>
  </si>
  <si>
    <t xml:space="preserve">ANA CAROLINA MONTAÑEZ </t>
  </si>
  <si>
    <t>STEPHANIE MONTALVO MEZA</t>
  </si>
  <si>
    <t>MARBEL DEL ROSARIO  D RUGGIERO HERRERO</t>
  </si>
  <si>
    <t>4 Años -2 Meses</t>
  </si>
  <si>
    <t>LUIS ALFREDO GALVIS GOMEZ</t>
  </si>
  <si>
    <t>2 Años - 5 meses</t>
  </si>
  <si>
    <t>YANETH ARIZA URICOECHEA</t>
  </si>
  <si>
    <t xml:space="preserve"> INSTITUTO NACIONAL DE CANCEROLOGIA ESE </t>
  </si>
  <si>
    <t>2 Años - 3 Meses</t>
  </si>
  <si>
    <t xml:space="preserve">FONDO NACIONAL DE PRESTACIONES SOCIALES DEL MAGISTERIO </t>
  </si>
  <si>
    <t xml:space="preserve">SUPERINTENDENCIA DE SALUD </t>
  </si>
  <si>
    <r>
      <t xml:space="preserve">NO CUMPLE CON LO SOLICITADO RESPECTO A LA EXPERIENCIA - ANA CAROLINA MONTAÑEZ  - MEDICO CIRUJANO -ESPECIALISTA EN SALUD OCUPACIONAL 
</t>
    </r>
    <r>
      <rPr>
        <b/>
        <sz val="12"/>
        <rFont val="Calibri"/>
        <family val="2"/>
        <scheme val="minor"/>
      </rPr>
      <t xml:space="preserve">CERTIFICACIÓN VCO </t>
    </r>
    <r>
      <rPr>
        <sz val="12"/>
        <rFont val="Calibri"/>
        <family val="2"/>
        <scheme val="minor"/>
      </rPr>
      <t>- LIDER DE MEDICINA LABORAL - ACTIVIDADES RELACIONADAS CON LA EJECUCION DEL SGSST -01/02/2013-23/08/2021 -Se valida la certificación en cargo y actividades relacionadas sin embargo no se evidencia cumplimiento respecto a la experiencia en dirección o coordinación o líder de auditoria médica y/o medicina laboral y/o auditoría en incapacidades.</t>
    </r>
  </si>
  <si>
    <t>La certificación de la COORPORACION MI IPS COSTA ATLANTICA no cumple con lo solicitado ya que no cuenta con número de contrato, ni números de contacto para validación de la certificación y no se discriminan los pagos del 2017 vs los del 2018 para la aplicación del IVA, teniendo encuentra que para el 2017 el IVA era del 16% y para el 2019 del 19%.</t>
  </si>
  <si>
    <t>La certificación de la COORPORACION MI IPS COSTA NARIÑO no cumple con lo solicitado ya que no cuenta con número de contrato, ni números de contacto para validación de la certificación y no se discriminan los pagos del 2017 vs los del 2018 para la aplicación del IVA, teniendo en cuenta que para el 2017 el IVA era del 16% y para el 2019 del 19% .</t>
  </si>
  <si>
    <r>
      <t xml:space="preserve">Teniendo en cuenta que en los términos de referencia se especifica "Para el caso de Consorcios, Uniones Temporales o cualquier figura asociativa, la experiencia que se pretenda acreditar será tenida en cuenta sobre el porcentaje de participación, para lo cual se deberá aportar el documento idóneo que lo acredite" se realiza la validación de los valores certificados y se concluye que no se cumple con lo descrito en la Nota 3: El valor de la sumatoria de las certificaciones presentadas para acreditar la experiencia deberán ser igual o superior al 100% del monto del presupuesto oficial estimado para cada grupo o  de los dos grupos en caso tal de presentarse a los 2 , expresados  salarios mínimos mensuales legales vigentes (SMMLV). En caso contrario, la propuesta se evaluará como No Habilitada.
</t>
    </r>
    <r>
      <rPr>
        <b/>
        <sz val="12"/>
        <rFont val="Calibri"/>
        <family val="2"/>
        <scheme val="minor"/>
      </rPr>
      <t>* Certificación uno:</t>
    </r>
    <r>
      <rPr>
        <sz val="12"/>
        <rFont val="Calibri"/>
        <family val="2"/>
        <scheme val="minor"/>
      </rPr>
      <t xml:space="preserve"> $8.310.697.652 valor total ejecutado - valor a salarios mínimos actuales $ 10.951.381.736- valor total ejecutado del participante INTERVENTORIAS Y AUDITORIAS EN SERVICIOS DE SALUD$ 1.642.707.260- participación del CONSORCIO VID 40% - valor tenido en cuenta para el proceso $657.082.904
</t>
    </r>
    <r>
      <rPr>
        <b/>
        <sz val="12"/>
        <rFont val="Calibri"/>
        <family val="2"/>
        <scheme val="minor"/>
      </rPr>
      <t>* Certificación Dos</t>
    </r>
    <r>
      <rPr>
        <sz val="12"/>
        <rFont val="Calibri"/>
        <family val="2"/>
        <scheme val="minor"/>
      </rPr>
      <t xml:space="preserve">:$38.746.156.633 valor total ejecutado - valor a salarios mínimos actuales $ 40.102.267.480 valor total ejecutado del participante $ 10.025.566.870 VCO CONSULTING-participación del CONSORCIO VID 40% - valor tenido en cuenta para el proceso $ 4.010.226.748
</t>
    </r>
    <r>
      <rPr>
        <b/>
        <sz val="12"/>
        <rFont val="Calibri"/>
        <family val="2"/>
        <scheme val="minor"/>
      </rPr>
      <t>* Certificación Tres:</t>
    </r>
    <r>
      <rPr>
        <sz val="12"/>
        <rFont val="Calibri"/>
        <family val="2"/>
        <scheme val="minor"/>
      </rPr>
      <t xml:space="preserve">$262.990.000 total ejecutado VCO CONSULTING en caso de aplicarse el IVA del 19% valor a salarios mínimos actuales $ 305.837.695  -participación del CONSORCIO VID 40% - valor tenido en cuenta para el proceso $122.335.078
</t>
    </r>
    <r>
      <rPr>
        <b/>
        <sz val="12"/>
        <rFont val="Calibri"/>
        <family val="2"/>
        <scheme val="minor"/>
      </rPr>
      <t>* Certificación Cuatro:</t>
    </r>
    <r>
      <rPr>
        <sz val="12"/>
        <rFont val="Calibri"/>
        <family val="2"/>
        <scheme val="minor"/>
      </rPr>
      <t xml:space="preserve">$262.990.000 total ejecutado VCO CONSULTING en caso de aplicarse el IVA del 19% -participación del CONSORCIO VID 40% - valor tenido en cuenta para el proceso $122.335.078
</t>
    </r>
    <r>
      <rPr>
        <b/>
        <sz val="12"/>
        <rFont val="Calibri"/>
        <family val="2"/>
        <scheme val="minor"/>
      </rPr>
      <t xml:space="preserve">VALOR TOTAL CERTIFICADO $ 4.911.979.808 NO HABILITADO </t>
    </r>
  </si>
  <si>
    <r>
      <t xml:space="preserve">NO CUMPLE CON LO SOLICITADO RESPECTO A LA EXPERIENCIA-AMPARO ORJUELA GUERRERO -MEDICO CIRUJANO -ESECIALISTA EN SISTEMAS DE GARANTIA DE CALIDAD Y AUDITORIA DE SERVCIOS DE SALUD
</t>
    </r>
    <r>
      <rPr>
        <b/>
        <sz val="12"/>
        <rFont val="Calibri"/>
        <family val="2"/>
        <scheme val="minor"/>
      </rPr>
      <t>CERTIFICACIÓN</t>
    </r>
    <r>
      <rPr>
        <sz val="12"/>
        <rFont val="Calibri"/>
        <family val="2"/>
        <scheme val="minor"/>
      </rPr>
      <t xml:space="preserve"> -RED SALUD EPS -Fecha: 1/03/1997-31/08/2015 -Relaciona actividades de auditoria interna y garantía de la calidad. - Se valida la certificación en los aspectos de cargo y actividades relacionadas sin embargo no se evidencia cumplimiento respecto a la experiencia en dirección o  coordinación o líder de cuentas médicas en entidades aseguradoras o auditoría en cuentas médicas para aseguradores.</t>
    </r>
  </si>
  <si>
    <r>
      <t xml:space="preserve">Se solicita remitir relación de las actividades ejecutadas por STEPHANIE MONTALVO MEZA - QUIMICO FARMACEUTICA -ESPECIALISTA EN CONTROL INTEGRAL DE GESTION Y AUDITORIA DE SERVICIOS DE SALUD, en </t>
    </r>
    <r>
      <rPr>
        <b/>
        <sz val="12"/>
        <rFont val="Calibri"/>
        <family val="2"/>
        <scheme val="minor"/>
      </rPr>
      <t xml:space="preserve">Hemato oncólogos </t>
    </r>
    <r>
      <rPr>
        <sz val="12"/>
        <rFont val="Calibri"/>
        <family val="2"/>
        <scheme val="minor"/>
      </rPr>
      <t xml:space="preserve">para validar el cumplimiento del requisito de experiencia de 2 años de auditoria o interventoría de servicios de medicamentos y suministros, se realizo validación telefónica sin lograr contacto. </t>
    </r>
  </si>
  <si>
    <r>
      <t xml:space="preserve">Se solicita remitir relación de las actividades ejecutadas por LUIS ALFREDO GALVIS GOMEZ -ABOGADO -ESPECIALISTA EN GERENCIA EN SERVICIOS DE SALUD - De las certificación de la </t>
    </r>
    <r>
      <rPr>
        <b/>
        <sz val="12"/>
        <rFont val="Calibri"/>
        <family val="2"/>
        <scheme val="minor"/>
      </rPr>
      <t xml:space="preserve">ALCALDIA MAYOR DE  BOGOTA </t>
    </r>
    <r>
      <rPr>
        <sz val="12"/>
        <rFont val="Calibri"/>
        <family val="2"/>
        <scheme val="minor"/>
      </rPr>
      <t xml:space="preserve">Para validar la relación con las actividades en  temas relacionados con contratación o auditoria de salud o prestaciones económicas, Únicamente se aceptan las certificaciones de </t>
    </r>
    <r>
      <rPr>
        <b/>
        <sz val="12"/>
        <rFont val="Calibri"/>
        <family val="2"/>
        <scheme val="minor"/>
      </rPr>
      <t>CONSORCIO AICPE &amp; HAGGEN AUDIT y  CICODIS AUDITORIAS Y PROCESOS SAS ,</t>
    </r>
    <r>
      <rPr>
        <sz val="12"/>
        <rFont val="Calibri"/>
        <family val="2"/>
        <scheme val="minor"/>
      </rPr>
      <t xml:space="preserve"> cumplen con lo solicitado y suman una experiencia de 2 Años  y  5 Meses Con lo que NO SE HABILITA </t>
    </r>
  </si>
  <si>
    <r>
      <t xml:space="preserve">NO CUMPLE CON LO SOLICITADO EN EXPERIENCIA.  YANETH ARIZA URICOECHEA CONTADOR PUBLICO -ESPECIALISTA EN AUDITORIA DE SALUD, LA CERTIFICACIÓN 
CERTIFICACIÓN: </t>
    </r>
    <r>
      <rPr>
        <b/>
        <sz val="12"/>
        <rFont val="Calibri"/>
        <family val="2"/>
        <scheme val="minor"/>
      </rPr>
      <t xml:space="preserve">SANA CONSORCIO </t>
    </r>
    <r>
      <rPr>
        <sz val="12"/>
        <rFont val="Calibri"/>
        <family val="2"/>
        <scheme val="minor"/>
      </rPr>
      <t>-Cargo:  COORDINADORA DE AUDITORIA FINANCIERA Y DE PRESUPUESTO 
No se identifica que los procesos evaluados estén relacionados con auditoria de prestadores de servicios de salud o Interventoría de contratos del sector Salud.</t>
    </r>
  </si>
  <si>
    <t>CONSORCIO VID (VCO CONSULTING SAS 900.543.854-8 -INTERVENTORIAS Y ASESORIAS EN SERVICIOS DE SALUD SAS 802.022.726-2 -DIARMO COMPANY SAS 900.977.291-4 )</t>
  </si>
  <si>
    <t xml:space="preserve">VALOR EJECUTADO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</si>
</sst>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yyyy\-mm\-dd"/>
    <numFmt numFmtId="165" formatCode="_-&quot;$&quot;\ * #,##0_-;\-&quot;$&quot;\ * #,##0_-;_-&quot;$&quot;\ * &quot;-&quot;??_-;_-@_-"/>
  </numFmts>
  <fonts count="15"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b/>
      <sz val="12"/>
      <name val="Calibri"/>
      <family val="2"/>
      <scheme val="minor"/>
    </font>
    <font>
      <sz val="14"/>
      <name val="Calibri"/>
      <family val="2"/>
      <scheme val="minor"/>
    </font>
    <font>
      <b/>
      <sz val="16"/>
      <name val="Arial"/>
      <family val="2"/>
    </font>
    <font>
      <sz val="12"/>
      <name val="Calibri"/>
      <family val="2"/>
      <scheme val="minor"/>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41">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6" fillId="0" borderId="1" xfId="0" applyNumberFormat="1" applyFont="1" applyBorder="1" applyAlignment="1"/>
    <xf numFmtId="0" fontId="6" fillId="0" borderId="1" xfId="0" applyNumberFormat="1" applyFont="1" applyBorder="1" applyAlignment="1">
      <alignment horizontal="center"/>
    </xf>
    <xf numFmtId="0" fontId="7" fillId="5" borderId="1" xfId="0" applyFont="1" applyFill="1" applyBorder="1" applyAlignment="1">
      <alignment vertical="center"/>
    </xf>
    <xf numFmtId="14" fontId="11" fillId="0" borderId="1" xfId="0" applyNumberFormat="1" applyFont="1" applyBorder="1" applyAlignment="1">
      <alignment wrapText="1"/>
    </xf>
    <xf numFmtId="1" fontId="11" fillId="0" borderId="1" xfId="0" applyNumberFormat="1" applyFont="1" applyBorder="1" applyAlignment="1"/>
    <xf numFmtId="165" fontId="11" fillId="0" borderId="1" xfId="1" applyNumberFormat="1" applyFont="1" applyBorder="1" applyAlignment="1"/>
    <xf numFmtId="0" fontId="11" fillId="0" borderId="1" xfId="0" applyNumberFormat="1" applyFont="1" applyBorder="1" applyAlignment="1"/>
    <xf numFmtId="165" fontId="12" fillId="0" borderId="1" xfId="0" applyNumberFormat="1" applyFont="1" applyBorder="1" applyAlignment="1">
      <alignment wrapText="1"/>
    </xf>
    <xf numFmtId="0" fontId="12" fillId="0" borderId="1" xfId="0" applyFont="1" applyBorder="1" applyAlignment="1">
      <alignment wrapText="1"/>
    </xf>
    <xf numFmtId="0" fontId="13" fillId="0" borderId="1" xfId="0" applyNumberFormat="1" applyFont="1" applyBorder="1" applyAlignment="1">
      <alignment horizontal="center"/>
    </xf>
    <xf numFmtId="14" fontId="13" fillId="0" borderId="1" xfId="0" applyNumberFormat="1" applyFont="1" applyBorder="1" applyAlignment="1">
      <alignment wrapText="1"/>
    </xf>
    <xf numFmtId="1" fontId="13" fillId="0" borderId="1" xfId="0" applyNumberFormat="1" applyFont="1" applyBorder="1" applyAlignment="1"/>
    <xf numFmtId="165" fontId="13" fillId="0" borderId="1" xfId="1" applyNumberFormat="1" applyFont="1" applyBorder="1" applyAlignment="1"/>
    <xf numFmtId="0" fontId="13" fillId="0" borderId="1" xfId="0" applyNumberFormat="1" applyFont="1" applyBorder="1" applyAlignment="1"/>
    <xf numFmtId="0" fontId="0" fillId="4" borderId="1" xfId="0" applyFill="1" applyBorder="1" applyAlignment="1">
      <alignment horizontal="center"/>
    </xf>
    <xf numFmtId="0" fontId="8" fillId="5" borderId="1" xfId="0" applyFont="1" applyFill="1" applyBorder="1" applyAlignment="1">
      <alignment horizontal="center" vertical="center" wrapText="1"/>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Border="1" applyAlignment="1">
      <alignment horizontal="center"/>
    </xf>
    <xf numFmtId="0" fontId="8" fillId="0" borderId="2" xfId="0" applyFont="1" applyBorder="1" applyAlignment="1">
      <alignment horizont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3" fillId="0" borderId="3" xfId="0" applyFont="1" applyBorder="1" applyAlignment="1" applyProtection="1">
      <alignment horizontal="left" wrapText="1"/>
      <protection locked="0"/>
    </xf>
    <xf numFmtId="0" fontId="13" fillId="0" borderId="2" xfId="0" applyFont="1" applyBorder="1" applyAlignment="1" applyProtection="1">
      <alignment horizontal="left" wrapText="1"/>
      <protection locked="0"/>
    </xf>
    <xf numFmtId="0" fontId="8" fillId="0" borderId="1" xfId="0" applyFont="1" applyBorder="1" applyAlignment="1">
      <alignment horizontal="left"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3" fillId="0" borderId="1" xfId="0" applyFont="1" applyBorder="1" applyAlignment="1" applyProtection="1">
      <alignment horizontal="left" wrapText="1"/>
      <protection locked="0"/>
    </xf>
    <xf numFmtId="0" fontId="13" fillId="0" borderId="1" xfId="0" applyFont="1" applyBorder="1" applyAlignment="1" applyProtection="1">
      <alignment horizontal="left"/>
      <protection locked="0"/>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8" fillId="4" borderId="1" xfId="0" applyFont="1" applyFill="1" applyBorder="1" applyAlignment="1">
      <alignment horizontal="center" vertical="center" wrapText="1"/>
    </xf>
    <xf numFmtId="0" fontId="13" fillId="0" borderId="2" xfId="0" applyFont="1" applyBorder="1" applyAlignment="1" applyProtection="1">
      <alignment horizontal="left"/>
      <protection locked="0"/>
    </xf>
    <xf numFmtId="0" fontId="2" fillId="0" borderId="4" xfId="0" applyFont="1" applyBorder="1" applyAlignment="1">
      <alignment horizontal="center"/>
    </xf>
    <xf numFmtId="0" fontId="2" fillId="0" borderId="2" xfId="0" applyFont="1" applyBorder="1" applyAlignment="1">
      <alignment horizont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13" fillId="0" borderId="3"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7" fillId="0" borderId="1" xfId="0" applyFont="1" applyBorder="1" applyAlignment="1">
      <alignment horizontal="left" wrapText="1"/>
    </xf>
    <xf numFmtId="0" fontId="7" fillId="5" borderId="2" xfId="0" applyFont="1" applyFill="1" applyBorder="1" applyAlignment="1">
      <alignment horizontal="center" vertical="center" wrapText="1"/>
    </xf>
    <xf numFmtId="0" fontId="10" fillId="0" borderId="1" xfId="0" applyNumberFormat="1" applyFont="1" applyBorder="1" applyAlignment="1">
      <alignment horizontal="left" wrapText="1"/>
    </xf>
    <xf numFmtId="0" fontId="2" fillId="0" borderId="1" xfId="0" applyNumberFormat="1" applyFont="1" applyBorder="1" applyAlignment="1">
      <alignment horizontal="left" wrapText="1"/>
    </xf>
    <xf numFmtId="0" fontId="14" fillId="0" borderId="1" xfId="0" applyFont="1" applyBorder="1" applyAlignment="1">
      <alignment horizontal="left" wrapText="1"/>
    </xf>
    <xf numFmtId="0" fontId="10" fillId="0" borderId="1" xfId="0" applyFont="1" applyBorder="1" applyAlignment="1">
      <alignment horizontal="left" wrapText="1"/>
    </xf>
    <xf numFmtId="0" fontId="13" fillId="0" borderId="1" xfId="0" applyFont="1" applyBorder="1" applyAlignment="1" applyProtection="1">
      <alignment horizontal="center"/>
      <protection locked="0"/>
    </xf>
    <xf numFmtId="0" fontId="7" fillId="5" borderId="1" xfId="0" applyFont="1" applyFill="1" applyBorder="1" applyAlignment="1">
      <alignment horizontal="center" vertical="center"/>
    </xf>
    <xf numFmtId="0" fontId="13" fillId="0" borderId="1" xfId="0" applyNumberFormat="1" applyFont="1" applyBorder="1" applyAlignment="1">
      <alignment horizontal="left" wrapText="1"/>
    </xf>
    <xf numFmtId="0" fontId="13" fillId="0" borderId="3" xfId="0" applyNumberFormat="1" applyFont="1" applyBorder="1" applyAlignment="1">
      <alignment horizontal="left" wrapText="1"/>
    </xf>
    <xf numFmtId="0" fontId="13" fillId="0" borderId="2" xfId="0" applyNumberFormat="1" applyFont="1" applyBorder="1" applyAlignment="1">
      <alignment horizontal="left" wrapText="1"/>
    </xf>
    <xf numFmtId="0" fontId="10" fillId="0" borderId="1" xfId="0" applyFont="1" applyBorder="1" applyAlignment="1">
      <alignment wrapText="1"/>
    </xf>
    <xf numFmtId="0" fontId="13" fillId="0" borderId="1" xfId="0" applyNumberFormat="1" applyFont="1" applyBorder="1" applyAlignment="1">
      <alignment horizontal="center"/>
    </xf>
    <xf numFmtId="0" fontId="2" fillId="0" borderId="1" xfId="0" applyFont="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72</xdr:row>
      <xdr:rowOff>142875</xdr:rowOff>
    </xdr:from>
    <xdr:to>
      <xdr:col>3</xdr:col>
      <xdr:colOff>657225</xdr:colOff>
      <xdr:row>72</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80</xdr:row>
      <xdr:rowOff>152400</xdr:rowOff>
    </xdr:from>
    <xdr:to>
      <xdr:col>3</xdr:col>
      <xdr:colOff>666750</xdr:colOff>
      <xdr:row>80</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4"/>
  <sheetViews>
    <sheetView tabSelected="1" topLeftCell="A33" zoomScale="80" zoomScaleNormal="80" workbookViewId="0">
      <selection activeCell="I42" sqref="I42"/>
    </sheetView>
  </sheetViews>
  <sheetFormatPr baseColWidth="10" defaultColWidth="0" defaultRowHeight="0" customHeight="1" zeroHeight="1" x14ac:dyDescent="0.25"/>
  <cols>
    <col min="1" max="1" width="11.42578125" style="1" customWidth="1"/>
    <col min="2" max="2" width="11.85546875" style="1" customWidth="1"/>
    <col min="3" max="3" width="36" style="1" customWidth="1"/>
    <col min="4" max="4" width="15.140625" style="1" customWidth="1"/>
    <col min="5" max="5" width="14.7109375" style="1" customWidth="1"/>
    <col min="6" max="6" width="26.28515625" style="1" customWidth="1"/>
    <col min="7" max="7" width="25.28515625" style="1" customWidth="1"/>
    <col min="8" max="8" width="19" style="1" customWidth="1"/>
    <col min="9" max="9" width="41.7109375" style="1" customWidth="1"/>
    <col min="10" max="10" width="67.42578125" style="2" customWidth="1"/>
    <col min="11" max="11" width="46.7109375"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111"/>
      <c r="C2" s="111"/>
      <c r="D2" s="91" t="s">
        <v>36</v>
      </c>
      <c r="E2" s="91"/>
      <c r="F2" s="91"/>
      <c r="G2" s="91"/>
      <c r="H2" s="91"/>
      <c r="I2" s="92" t="s">
        <v>32</v>
      </c>
      <c r="J2" s="93"/>
      <c r="K2" s="94"/>
    </row>
    <row r="3" spans="2:13" ht="9.75" customHeight="1" x14ac:dyDescent="0.25">
      <c r="B3" s="111"/>
      <c r="C3" s="111"/>
      <c r="D3" s="91"/>
      <c r="E3" s="91"/>
      <c r="F3" s="91"/>
      <c r="G3" s="91"/>
      <c r="H3" s="91"/>
      <c r="I3" s="95"/>
      <c r="J3" s="96"/>
      <c r="K3" s="97"/>
    </row>
    <row r="4" spans="2:13" ht="3.75" customHeight="1" x14ac:dyDescent="0.25">
      <c r="B4" s="111"/>
      <c r="C4" s="111"/>
      <c r="D4" s="91"/>
      <c r="E4" s="91"/>
      <c r="F4" s="91"/>
      <c r="G4" s="91"/>
      <c r="H4" s="91"/>
      <c r="I4" s="98"/>
      <c r="J4" s="99"/>
      <c r="K4" s="100"/>
    </row>
    <row r="5" spans="2:13" ht="15" customHeight="1" x14ac:dyDescent="0.25">
      <c r="B5" s="111"/>
      <c r="C5" s="111"/>
      <c r="D5" s="91" t="s">
        <v>37</v>
      </c>
      <c r="E5" s="91"/>
      <c r="F5" s="91"/>
      <c r="G5" s="91"/>
      <c r="H5" s="91"/>
      <c r="I5" s="101" t="s">
        <v>17</v>
      </c>
      <c r="J5" s="102"/>
      <c r="K5" s="103"/>
    </row>
    <row r="6" spans="2:13" ht="10.5" customHeight="1" x14ac:dyDescent="0.25">
      <c r="B6" s="111"/>
      <c r="C6" s="111"/>
      <c r="D6" s="91"/>
      <c r="E6" s="91"/>
      <c r="F6" s="91"/>
      <c r="G6" s="91"/>
      <c r="H6" s="91"/>
      <c r="I6" s="104"/>
      <c r="J6" s="105"/>
      <c r="K6" s="106"/>
    </row>
    <row r="7" spans="2:13" ht="21.75" customHeight="1" x14ac:dyDescent="0.25">
      <c r="B7" s="111"/>
      <c r="C7" s="111"/>
      <c r="D7" s="91"/>
      <c r="E7" s="91"/>
      <c r="F7" s="91"/>
      <c r="G7" s="91"/>
      <c r="H7" s="91"/>
      <c r="I7" s="112" t="s">
        <v>33</v>
      </c>
      <c r="J7" s="112"/>
      <c r="K7" s="20" t="s">
        <v>34</v>
      </c>
    </row>
    <row r="8" spans="2:13" ht="15" hidden="1" x14ac:dyDescent="0.25">
      <c r="B8" s="111"/>
      <c r="C8" s="111"/>
      <c r="D8" s="91"/>
      <c r="E8" s="91"/>
      <c r="F8" s="91"/>
      <c r="G8" s="91"/>
      <c r="H8" s="91"/>
      <c r="I8" s="107">
        <v>43661</v>
      </c>
      <c r="J8" s="107"/>
      <c r="K8" s="107"/>
    </row>
    <row r="9" spans="2:13" ht="13.5" customHeight="1" x14ac:dyDescent="0.25">
      <c r="B9" s="111"/>
      <c r="C9" s="111"/>
      <c r="D9" s="91"/>
      <c r="E9" s="91"/>
      <c r="F9" s="91"/>
      <c r="G9" s="91"/>
      <c r="H9" s="91"/>
      <c r="I9" s="107"/>
      <c r="J9" s="107"/>
      <c r="K9" s="107"/>
    </row>
    <row r="10" spans="2:13" ht="26.25" customHeight="1" x14ac:dyDescent="0.25">
      <c r="B10" s="85" t="s">
        <v>28</v>
      </c>
      <c r="C10" s="86"/>
      <c r="D10" s="91" t="s">
        <v>16</v>
      </c>
      <c r="E10" s="91"/>
      <c r="F10" s="91"/>
      <c r="G10" s="91"/>
      <c r="H10" s="91"/>
      <c r="I10" s="85" t="s">
        <v>15</v>
      </c>
      <c r="J10" s="86"/>
      <c r="K10" s="108"/>
    </row>
    <row r="11" spans="2:13" ht="15" hidden="1" x14ac:dyDescent="0.25">
      <c r="B11" s="87"/>
      <c r="C11" s="88"/>
      <c r="D11" s="91"/>
      <c r="E11" s="91"/>
      <c r="F11" s="91"/>
      <c r="G11" s="91"/>
      <c r="H11" s="91"/>
      <c r="I11" s="87"/>
      <c r="J11" s="88"/>
      <c r="K11" s="109"/>
    </row>
    <row r="12" spans="2:13" ht="31.5" customHeight="1" x14ac:dyDescent="0.25">
      <c r="B12" s="89"/>
      <c r="C12" s="90"/>
      <c r="D12" s="91"/>
      <c r="E12" s="91"/>
      <c r="F12" s="91"/>
      <c r="G12" s="91"/>
      <c r="H12" s="91"/>
      <c r="I12" s="89"/>
      <c r="J12" s="90"/>
      <c r="K12" s="110"/>
    </row>
    <row r="13" spans="2:13" ht="15" x14ac:dyDescent="0.25">
      <c r="B13" s="51" t="s">
        <v>14</v>
      </c>
      <c r="C13" s="51"/>
      <c r="D13" s="51"/>
      <c r="E13" s="51"/>
      <c r="F13" s="51"/>
      <c r="G13" s="51"/>
      <c r="H13" s="51"/>
      <c r="I13" s="51"/>
      <c r="J13" s="51"/>
      <c r="K13" s="51"/>
    </row>
    <row r="14" spans="2:13" ht="39.75" customHeight="1" x14ac:dyDescent="0.25">
      <c r="B14" s="52" t="s">
        <v>13</v>
      </c>
      <c r="C14" s="52"/>
      <c r="D14" s="53" t="s">
        <v>63</v>
      </c>
      <c r="E14" s="53"/>
      <c r="F14" s="53"/>
      <c r="G14" s="53"/>
      <c r="H14" s="53"/>
      <c r="I14" s="53"/>
      <c r="J14" s="53"/>
      <c r="K14" s="53"/>
    </row>
    <row r="15" spans="2:13" s="1" customFormat="1" ht="15" customHeight="1" x14ac:dyDescent="0.25">
      <c r="B15" s="54" t="s">
        <v>12</v>
      </c>
      <c r="C15" s="55"/>
      <c r="D15" s="56" t="s">
        <v>115</v>
      </c>
      <c r="E15" s="57"/>
      <c r="F15" s="57"/>
      <c r="G15" s="57"/>
      <c r="H15" s="57"/>
      <c r="I15" s="57"/>
      <c r="J15" s="57"/>
      <c r="K15" s="58"/>
      <c r="M15"/>
    </row>
    <row r="16" spans="2:13" s="1" customFormat="1" ht="15" x14ac:dyDescent="0.25">
      <c r="B16" s="54" t="s">
        <v>38</v>
      </c>
      <c r="C16" s="55"/>
      <c r="D16" s="54" t="s">
        <v>64</v>
      </c>
      <c r="E16" s="55"/>
      <c r="F16" s="55"/>
      <c r="G16" s="55"/>
      <c r="H16" s="55"/>
      <c r="I16" s="55"/>
      <c r="J16" s="55"/>
      <c r="K16" s="59"/>
      <c r="M16"/>
    </row>
    <row r="17" spans="2:13" s="1" customFormat="1" ht="15" customHeight="1" x14ac:dyDescent="0.25">
      <c r="B17" s="64" t="s">
        <v>40</v>
      </c>
      <c r="C17" s="65"/>
      <c r="D17" s="65"/>
      <c r="E17" s="65"/>
      <c r="F17" s="65"/>
      <c r="G17" s="65"/>
      <c r="H17" s="65"/>
      <c r="I17" s="65"/>
      <c r="J17" s="65"/>
      <c r="K17" s="66"/>
      <c r="M17"/>
    </row>
    <row r="18" spans="2:13" s="1" customFormat="1" ht="24.75" customHeight="1" x14ac:dyDescent="0.25">
      <c r="B18" s="70" t="s">
        <v>52</v>
      </c>
      <c r="C18" s="70"/>
      <c r="D18" s="23" t="s">
        <v>53</v>
      </c>
      <c r="E18" s="23" t="s">
        <v>55</v>
      </c>
      <c r="F18" s="23" t="s">
        <v>56</v>
      </c>
      <c r="G18" s="23" t="s">
        <v>116</v>
      </c>
      <c r="H18" s="23" t="s">
        <v>57</v>
      </c>
      <c r="I18" s="23" t="s">
        <v>58</v>
      </c>
      <c r="J18" s="71" t="s">
        <v>39</v>
      </c>
      <c r="K18" s="72"/>
      <c r="M18"/>
    </row>
    <row r="19" spans="2:13" s="1" customFormat="1" ht="34.5" customHeight="1" x14ac:dyDescent="0.3">
      <c r="B19" s="69" t="s">
        <v>87</v>
      </c>
      <c r="C19" s="69"/>
      <c r="D19" s="27">
        <v>41617</v>
      </c>
      <c r="E19" s="27">
        <v>42644</v>
      </c>
      <c r="F19" s="28" t="s">
        <v>82</v>
      </c>
      <c r="G19" s="29">
        <v>657082904</v>
      </c>
      <c r="H19" s="30" t="s">
        <v>68</v>
      </c>
      <c r="I19" s="30" t="s">
        <v>69</v>
      </c>
      <c r="J19" s="73" t="s">
        <v>69</v>
      </c>
      <c r="K19" s="74"/>
      <c r="M19"/>
    </row>
    <row r="20" spans="2:13" s="1" customFormat="1" ht="35.25" customHeight="1" x14ac:dyDescent="0.3">
      <c r="B20" s="69" t="s">
        <v>90</v>
      </c>
      <c r="C20" s="69"/>
      <c r="D20" s="27">
        <v>42036</v>
      </c>
      <c r="E20" s="27">
        <v>43281</v>
      </c>
      <c r="F20" s="28" t="s">
        <v>83</v>
      </c>
      <c r="G20" s="29">
        <v>4010226748</v>
      </c>
      <c r="H20" s="30" t="s">
        <v>68</v>
      </c>
      <c r="I20" s="30" t="s">
        <v>69</v>
      </c>
      <c r="J20" s="73" t="s">
        <v>69</v>
      </c>
      <c r="K20" s="74"/>
      <c r="M20"/>
    </row>
    <row r="21" spans="2:13" s="1" customFormat="1" ht="57" customHeight="1" x14ac:dyDescent="0.3">
      <c r="B21" s="69" t="s">
        <v>88</v>
      </c>
      <c r="C21" s="69"/>
      <c r="D21" s="27">
        <v>42948</v>
      </c>
      <c r="E21" s="27">
        <v>43464</v>
      </c>
      <c r="F21" s="28" t="s">
        <v>84</v>
      </c>
      <c r="G21" s="29">
        <v>122335078</v>
      </c>
      <c r="H21" s="30" t="s">
        <v>68</v>
      </c>
      <c r="I21" s="30" t="s">
        <v>85</v>
      </c>
      <c r="J21" s="73" t="s">
        <v>108</v>
      </c>
      <c r="K21" s="74"/>
      <c r="M21"/>
    </row>
    <row r="22" spans="2:13" s="1" customFormat="1" ht="77.25" customHeight="1" x14ac:dyDescent="0.3">
      <c r="B22" s="69" t="s">
        <v>89</v>
      </c>
      <c r="C22" s="69"/>
      <c r="D22" s="27">
        <v>42948</v>
      </c>
      <c r="E22" s="27">
        <v>43464</v>
      </c>
      <c r="F22" s="28" t="s">
        <v>84</v>
      </c>
      <c r="G22" s="29">
        <v>122335078</v>
      </c>
      <c r="H22" s="30" t="s">
        <v>68</v>
      </c>
      <c r="I22" s="30" t="s">
        <v>85</v>
      </c>
      <c r="J22" s="73" t="s">
        <v>109</v>
      </c>
      <c r="K22" s="74"/>
      <c r="M22"/>
    </row>
    <row r="23" spans="2:13" s="1" customFormat="1" ht="306.75" customHeight="1" x14ac:dyDescent="0.3">
      <c r="B23" s="39" t="s">
        <v>62</v>
      </c>
      <c r="C23" s="39"/>
      <c r="D23" s="39"/>
      <c r="E23" s="39"/>
      <c r="F23" s="32" t="s">
        <v>86</v>
      </c>
      <c r="G23" s="31">
        <f>SUM(G19:G20)</f>
        <v>4667309652</v>
      </c>
      <c r="H23" s="130" t="s">
        <v>81</v>
      </c>
      <c r="I23" s="131"/>
      <c r="J23" s="73" t="s">
        <v>110</v>
      </c>
      <c r="K23" s="73"/>
      <c r="M23"/>
    </row>
    <row r="24" spans="2:13" s="1" customFormat="1" ht="15.75" customHeight="1" x14ac:dyDescent="0.3">
      <c r="B24" s="39" t="s">
        <v>29</v>
      </c>
      <c r="C24" s="39"/>
      <c r="D24" s="39"/>
      <c r="E24" s="39"/>
      <c r="F24" s="39"/>
      <c r="G24" s="39"/>
      <c r="H24" s="39"/>
      <c r="I24" s="39"/>
      <c r="J24" s="60" t="s">
        <v>67</v>
      </c>
      <c r="K24" s="61"/>
      <c r="M24"/>
    </row>
    <row r="25" spans="2:13" s="1" customFormat="1" ht="15.75" customHeight="1" x14ac:dyDescent="0.25">
      <c r="B25" s="64" t="s">
        <v>41</v>
      </c>
      <c r="C25" s="65"/>
      <c r="D25" s="65"/>
      <c r="E25" s="65"/>
      <c r="F25" s="65"/>
      <c r="G25" s="65"/>
      <c r="H25" s="65"/>
      <c r="I25" s="65"/>
      <c r="J25" s="65"/>
      <c r="K25" s="66"/>
      <c r="M25"/>
    </row>
    <row r="26" spans="2:13" s="1" customFormat="1" ht="15.75" customHeight="1" x14ac:dyDescent="0.25">
      <c r="B26" s="71" t="s">
        <v>54</v>
      </c>
      <c r="C26" s="72"/>
      <c r="D26" s="122"/>
      <c r="E26" s="71" t="s">
        <v>50</v>
      </c>
      <c r="F26" s="72"/>
      <c r="G26" s="122"/>
      <c r="H26" s="21" t="s">
        <v>51</v>
      </c>
      <c r="I26" s="22" t="s">
        <v>61</v>
      </c>
      <c r="J26" s="62" t="s">
        <v>39</v>
      </c>
      <c r="K26" s="63"/>
      <c r="M26"/>
    </row>
    <row r="27" spans="2:13" s="1" customFormat="1" ht="15.75" customHeight="1" x14ac:dyDescent="0.25">
      <c r="B27" s="125" t="s">
        <v>42</v>
      </c>
      <c r="C27" s="125"/>
      <c r="D27" s="125"/>
      <c r="E27" s="123" t="s">
        <v>91</v>
      </c>
      <c r="F27" s="123"/>
      <c r="G27" s="123"/>
      <c r="H27" s="33" t="s">
        <v>66</v>
      </c>
      <c r="I27" s="33" t="s">
        <v>92</v>
      </c>
      <c r="J27" s="119" t="s">
        <v>69</v>
      </c>
      <c r="K27" s="120"/>
      <c r="M27"/>
    </row>
    <row r="28" spans="2:13" s="1" customFormat="1" ht="15.75" customHeight="1" x14ac:dyDescent="0.25">
      <c r="B28" s="125" t="s">
        <v>43</v>
      </c>
      <c r="C28" s="125"/>
      <c r="D28" s="125"/>
      <c r="E28" s="123" t="s">
        <v>93</v>
      </c>
      <c r="F28" s="123"/>
      <c r="G28" s="123"/>
      <c r="H28" s="33" t="s">
        <v>66</v>
      </c>
      <c r="I28" s="33" t="s">
        <v>94</v>
      </c>
      <c r="J28" s="119" t="s">
        <v>69</v>
      </c>
      <c r="K28" s="120"/>
      <c r="M28"/>
    </row>
    <row r="29" spans="2:13" s="1" customFormat="1" ht="93.75" customHeight="1" x14ac:dyDescent="0.25">
      <c r="B29" s="121" t="s">
        <v>44</v>
      </c>
      <c r="C29" s="121"/>
      <c r="D29" s="121"/>
      <c r="E29" s="123" t="s">
        <v>95</v>
      </c>
      <c r="F29" s="123"/>
      <c r="G29" s="123"/>
      <c r="H29" s="25" t="s">
        <v>66</v>
      </c>
      <c r="I29" s="25" t="s">
        <v>85</v>
      </c>
      <c r="J29" s="67" t="s">
        <v>111</v>
      </c>
      <c r="K29" s="68"/>
      <c r="M29"/>
    </row>
    <row r="30" spans="2:13" s="1" customFormat="1" ht="93" customHeight="1" x14ac:dyDescent="0.25">
      <c r="B30" s="121" t="s">
        <v>45</v>
      </c>
      <c r="C30" s="121"/>
      <c r="D30" s="121"/>
      <c r="E30" s="124" t="s">
        <v>96</v>
      </c>
      <c r="F30" s="124"/>
      <c r="G30" s="124"/>
      <c r="H30" s="25" t="s">
        <v>66</v>
      </c>
      <c r="I30" s="25" t="s">
        <v>85</v>
      </c>
      <c r="J30" s="67" t="s">
        <v>107</v>
      </c>
      <c r="K30" s="68"/>
      <c r="M30"/>
    </row>
    <row r="31" spans="2:13" s="1" customFormat="1" ht="69.75" customHeight="1" x14ac:dyDescent="0.25">
      <c r="B31" s="121" t="s">
        <v>46</v>
      </c>
      <c r="C31" s="121"/>
      <c r="D31" s="121"/>
      <c r="E31" s="124" t="s">
        <v>97</v>
      </c>
      <c r="F31" s="124"/>
      <c r="G31" s="124"/>
      <c r="H31" s="25" t="s">
        <v>66</v>
      </c>
      <c r="I31" s="25" t="s">
        <v>85</v>
      </c>
      <c r="J31" s="67" t="s">
        <v>112</v>
      </c>
      <c r="K31" s="68"/>
      <c r="M31"/>
    </row>
    <row r="32" spans="2:13" s="1" customFormat="1" ht="15.75" customHeight="1" x14ac:dyDescent="0.25">
      <c r="B32" s="121" t="s">
        <v>47</v>
      </c>
      <c r="C32" s="121"/>
      <c r="D32" s="121"/>
      <c r="E32" s="124" t="s">
        <v>98</v>
      </c>
      <c r="F32" s="124"/>
      <c r="G32" s="124"/>
      <c r="H32" s="25" t="s">
        <v>66</v>
      </c>
      <c r="I32" s="25" t="s">
        <v>99</v>
      </c>
      <c r="J32" s="119" t="s">
        <v>69</v>
      </c>
      <c r="K32" s="120"/>
      <c r="M32"/>
    </row>
    <row r="33" spans="2:13" s="1" customFormat="1" ht="82.5" customHeight="1" x14ac:dyDescent="0.25">
      <c r="B33" s="121" t="s">
        <v>48</v>
      </c>
      <c r="C33" s="121"/>
      <c r="D33" s="121">
        <v>0</v>
      </c>
      <c r="E33" s="124" t="s">
        <v>100</v>
      </c>
      <c r="F33" s="124"/>
      <c r="G33" s="124"/>
      <c r="H33" s="25" t="s">
        <v>66</v>
      </c>
      <c r="I33" s="25" t="s">
        <v>101</v>
      </c>
      <c r="J33" s="67" t="s">
        <v>113</v>
      </c>
      <c r="K33" s="68"/>
      <c r="M33"/>
    </row>
    <row r="34" spans="2:13" s="1" customFormat="1" ht="82.5" customHeight="1" x14ac:dyDescent="0.25">
      <c r="B34" s="121" t="s">
        <v>49</v>
      </c>
      <c r="C34" s="121"/>
      <c r="D34" s="121">
        <v>0</v>
      </c>
      <c r="E34" s="124" t="s">
        <v>102</v>
      </c>
      <c r="F34" s="124"/>
      <c r="G34" s="124"/>
      <c r="H34" s="25" t="s">
        <v>66</v>
      </c>
      <c r="I34" s="24" t="s">
        <v>85</v>
      </c>
      <c r="J34" s="67" t="s">
        <v>114</v>
      </c>
      <c r="K34" s="82"/>
      <c r="M34"/>
    </row>
    <row r="35" spans="2:13" s="1" customFormat="1" ht="15.75" customHeight="1" x14ac:dyDescent="0.25">
      <c r="B35" s="39" t="s">
        <v>29</v>
      </c>
      <c r="C35" s="39"/>
      <c r="D35" s="39"/>
      <c r="E35" s="39"/>
      <c r="F35" s="39"/>
      <c r="G35" s="39"/>
      <c r="H35" s="39"/>
      <c r="I35" s="39"/>
      <c r="J35" s="83" t="s">
        <v>67</v>
      </c>
      <c r="K35" s="84"/>
      <c r="M35"/>
    </row>
    <row r="36" spans="2:13" s="1" customFormat="1" ht="15.75" customHeight="1" x14ac:dyDescent="0.25">
      <c r="B36" s="64" t="s">
        <v>71</v>
      </c>
      <c r="C36" s="65"/>
      <c r="D36" s="65"/>
      <c r="E36" s="65"/>
      <c r="F36" s="65"/>
      <c r="G36" s="65"/>
      <c r="H36" s="65"/>
      <c r="I36" s="65"/>
      <c r="J36" s="65"/>
      <c r="K36" s="66"/>
      <c r="M36"/>
    </row>
    <row r="37" spans="2:13" s="1" customFormat="1" ht="15.75" customHeight="1" x14ac:dyDescent="0.25">
      <c r="B37" s="71" t="s">
        <v>70</v>
      </c>
      <c r="C37" s="72"/>
      <c r="D37" s="122"/>
      <c r="E37" s="71" t="s">
        <v>73</v>
      </c>
      <c r="F37" s="72"/>
      <c r="G37" s="122"/>
      <c r="H37" s="71" t="s">
        <v>74</v>
      </c>
      <c r="I37" s="72"/>
      <c r="J37" s="72"/>
      <c r="K37" s="122"/>
      <c r="M37"/>
    </row>
    <row r="38" spans="2:13" s="1" customFormat="1" ht="15.75" customHeight="1" x14ac:dyDescent="0.25">
      <c r="B38" s="125" t="s">
        <v>72</v>
      </c>
      <c r="C38" s="125"/>
      <c r="D38" s="125"/>
      <c r="E38" s="129" t="s">
        <v>66</v>
      </c>
      <c r="F38" s="129"/>
      <c r="G38" s="129"/>
      <c r="H38" s="133" t="s">
        <v>66</v>
      </c>
      <c r="I38" s="133"/>
      <c r="J38" s="133"/>
      <c r="K38" s="133"/>
      <c r="M38"/>
    </row>
    <row r="39" spans="2:13" s="1" customFormat="1" ht="15.75" customHeight="1" x14ac:dyDescent="0.25">
      <c r="B39" s="39" t="s">
        <v>29</v>
      </c>
      <c r="C39" s="39"/>
      <c r="D39" s="39"/>
      <c r="E39" s="39"/>
      <c r="F39" s="39"/>
      <c r="G39" s="39"/>
      <c r="H39" s="39"/>
      <c r="I39" s="39"/>
      <c r="J39" s="134" t="s">
        <v>75</v>
      </c>
      <c r="K39" s="134"/>
      <c r="M39"/>
    </row>
    <row r="40" spans="2:13" s="1" customFormat="1" ht="15.75" customHeight="1" x14ac:dyDescent="0.25">
      <c r="B40" s="81" t="s">
        <v>76</v>
      </c>
      <c r="C40" s="81"/>
      <c r="D40" s="81"/>
      <c r="E40" s="81"/>
      <c r="F40" s="81"/>
      <c r="G40" s="81"/>
      <c r="H40" s="81"/>
      <c r="I40" s="81"/>
      <c r="J40" s="81"/>
      <c r="K40" s="81"/>
      <c r="M40"/>
    </row>
    <row r="41" spans="2:13" s="1" customFormat="1" ht="15.75" customHeight="1" x14ac:dyDescent="0.25">
      <c r="B41" s="70" t="s">
        <v>70</v>
      </c>
      <c r="C41" s="70"/>
      <c r="D41" s="70"/>
      <c r="E41" s="70" t="s">
        <v>73</v>
      </c>
      <c r="F41" s="70"/>
      <c r="G41" s="70"/>
      <c r="H41" s="21" t="s">
        <v>78</v>
      </c>
      <c r="I41" s="26" t="s">
        <v>79</v>
      </c>
      <c r="J41" s="128" t="s">
        <v>39</v>
      </c>
      <c r="K41" s="128"/>
      <c r="M41"/>
    </row>
    <row r="42" spans="2:13" s="1" customFormat="1" ht="15.75" customHeight="1" x14ac:dyDescent="0.25">
      <c r="B42" s="125" t="s">
        <v>77</v>
      </c>
      <c r="C42" s="125"/>
      <c r="D42" s="125"/>
      <c r="E42" s="129" t="s">
        <v>66</v>
      </c>
      <c r="F42" s="129"/>
      <c r="G42" s="129"/>
      <c r="H42" s="33" t="s">
        <v>66</v>
      </c>
      <c r="I42" s="33" t="s">
        <v>66</v>
      </c>
      <c r="J42" s="127" t="s">
        <v>69</v>
      </c>
      <c r="K42" s="127"/>
      <c r="M42"/>
    </row>
    <row r="43" spans="2:13" s="1" customFormat="1" ht="15.75" customHeight="1" x14ac:dyDescent="0.25">
      <c r="B43" s="39" t="s">
        <v>29</v>
      </c>
      <c r="C43" s="39"/>
      <c r="D43" s="39"/>
      <c r="E43" s="39"/>
      <c r="F43" s="39"/>
      <c r="G43" s="39"/>
      <c r="H43" s="39"/>
      <c r="I43" s="39"/>
      <c r="J43" s="134" t="s">
        <v>75</v>
      </c>
      <c r="K43" s="134"/>
      <c r="M43"/>
    </row>
    <row r="44" spans="2:13" s="1" customFormat="1" ht="15.75" customHeight="1" x14ac:dyDescent="0.25">
      <c r="B44" s="81" t="s">
        <v>59</v>
      </c>
      <c r="C44" s="81"/>
      <c r="D44" s="81"/>
      <c r="E44" s="81"/>
      <c r="F44" s="81"/>
      <c r="G44" s="81"/>
      <c r="H44" s="81"/>
      <c r="I44" s="81"/>
      <c r="J44" s="81"/>
      <c r="K44" s="81"/>
      <c r="M44"/>
    </row>
    <row r="45" spans="2:13" s="1" customFormat="1" ht="24.75" customHeight="1" x14ac:dyDescent="0.25">
      <c r="B45" s="70" t="s">
        <v>52</v>
      </c>
      <c r="C45" s="70"/>
      <c r="D45" s="21" t="s">
        <v>53</v>
      </c>
      <c r="E45" s="21" t="s">
        <v>55</v>
      </c>
      <c r="F45" s="21" t="s">
        <v>56</v>
      </c>
      <c r="G45" s="21" t="s">
        <v>116</v>
      </c>
      <c r="H45" s="21" t="s">
        <v>57</v>
      </c>
      <c r="I45" s="21" t="s">
        <v>58</v>
      </c>
      <c r="J45" s="70" t="s">
        <v>39</v>
      </c>
      <c r="K45" s="70"/>
      <c r="M45"/>
    </row>
    <row r="46" spans="2:13" s="1" customFormat="1" ht="15.75" customHeight="1" x14ac:dyDescent="0.25">
      <c r="B46" s="132" t="s">
        <v>105</v>
      </c>
      <c r="C46" s="132"/>
      <c r="D46" s="34">
        <v>41617</v>
      </c>
      <c r="E46" s="34">
        <v>42644</v>
      </c>
      <c r="F46" s="35" t="s">
        <v>82</v>
      </c>
      <c r="G46" s="36">
        <v>1316092496</v>
      </c>
      <c r="H46" s="37" t="s">
        <v>66</v>
      </c>
      <c r="I46" s="33" t="s">
        <v>66</v>
      </c>
      <c r="J46" s="127" t="s">
        <v>69</v>
      </c>
      <c r="K46" s="127"/>
      <c r="M46"/>
    </row>
    <row r="47" spans="2:13" s="1" customFormat="1" ht="15.75" customHeight="1" x14ac:dyDescent="0.25">
      <c r="B47" s="126" t="s">
        <v>103</v>
      </c>
      <c r="C47" s="126"/>
      <c r="D47" s="34">
        <v>42125</v>
      </c>
      <c r="E47" s="34">
        <v>42947</v>
      </c>
      <c r="F47" s="35" t="s">
        <v>104</v>
      </c>
      <c r="G47" s="36">
        <v>6956794674</v>
      </c>
      <c r="H47" s="37" t="s">
        <v>66</v>
      </c>
      <c r="I47" s="33" t="s">
        <v>66</v>
      </c>
      <c r="J47" s="127" t="s">
        <v>69</v>
      </c>
      <c r="K47" s="127"/>
      <c r="M47"/>
    </row>
    <row r="48" spans="2:13" s="1" customFormat="1" ht="15.75" customHeight="1" x14ac:dyDescent="0.25">
      <c r="B48" s="81" t="s">
        <v>60</v>
      </c>
      <c r="C48" s="81"/>
      <c r="D48" s="81"/>
      <c r="E48" s="81"/>
      <c r="F48" s="81"/>
      <c r="G48" s="81"/>
      <c r="H48" s="81"/>
      <c r="I48" s="81"/>
      <c r="J48" s="81"/>
      <c r="K48" s="81"/>
      <c r="M48"/>
    </row>
    <row r="49" spans="2:13" s="1" customFormat="1" ht="24.75" customHeight="1" x14ac:dyDescent="0.25">
      <c r="B49" s="70" t="s">
        <v>52</v>
      </c>
      <c r="C49" s="70"/>
      <c r="D49" s="21" t="s">
        <v>53</v>
      </c>
      <c r="E49" s="21" t="s">
        <v>55</v>
      </c>
      <c r="F49" s="21" t="s">
        <v>56</v>
      </c>
      <c r="G49" s="21" t="s">
        <v>116</v>
      </c>
      <c r="H49" s="21" t="s">
        <v>57</v>
      </c>
      <c r="I49" s="21" t="s">
        <v>58</v>
      </c>
      <c r="J49" s="70" t="s">
        <v>39</v>
      </c>
      <c r="K49" s="70"/>
      <c r="M49"/>
    </row>
    <row r="50" spans="2:13" s="1" customFormat="1" ht="15.75" customHeight="1" x14ac:dyDescent="0.25">
      <c r="B50" s="126" t="s">
        <v>106</v>
      </c>
      <c r="C50" s="126"/>
      <c r="D50" s="34">
        <v>41885</v>
      </c>
      <c r="E50" s="34">
        <v>42034</v>
      </c>
      <c r="F50" s="35" t="s">
        <v>65</v>
      </c>
      <c r="G50" s="36">
        <v>120778258</v>
      </c>
      <c r="H50" s="37" t="s">
        <v>66</v>
      </c>
      <c r="I50" s="33" t="s">
        <v>66</v>
      </c>
      <c r="J50" s="127" t="s">
        <v>69</v>
      </c>
      <c r="K50" s="127"/>
      <c r="M50"/>
    </row>
    <row r="51" spans="2:13" s="1" customFormat="1" ht="50.25" customHeight="1" x14ac:dyDescent="0.3">
      <c r="B51" s="39" t="s">
        <v>80</v>
      </c>
      <c r="C51" s="39"/>
      <c r="D51" s="39"/>
      <c r="E51" s="39"/>
      <c r="F51" s="39"/>
      <c r="G51" s="39"/>
      <c r="H51" s="39"/>
      <c r="I51" s="39"/>
      <c r="J51" s="40" t="s">
        <v>67</v>
      </c>
      <c r="K51" s="40"/>
      <c r="M51"/>
    </row>
    <row r="52" spans="2:13" s="1" customFormat="1" ht="15" hidden="1" x14ac:dyDescent="0.25">
      <c r="B52" s="75" t="s">
        <v>11</v>
      </c>
      <c r="C52" s="76"/>
      <c r="D52" s="76"/>
      <c r="E52" s="76"/>
      <c r="F52" s="76"/>
      <c r="G52" s="76"/>
      <c r="H52" s="76"/>
      <c r="I52" s="76"/>
      <c r="J52" s="76"/>
      <c r="K52" s="77"/>
    </row>
    <row r="53" spans="2:13" s="1" customFormat="1" ht="15" hidden="1" x14ac:dyDescent="0.25">
      <c r="B53" s="41" t="s">
        <v>9</v>
      </c>
      <c r="C53" s="42"/>
      <c r="D53" s="42"/>
      <c r="E53" s="43"/>
      <c r="F53" s="16" t="s">
        <v>8</v>
      </c>
      <c r="G53" s="16" t="s">
        <v>7</v>
      </c>
      <c r="H53" s="78" t="s">
        <v>6</v>
      </c>
      <c r="I53" s="78"/>
      <c r="J53" s="79" t="s">
        <v>5</v>
      </c>
      <c r="K53" s="80"/>
    </row>
    <row r="54" spans="2:13" s="1" customFormat="1" ht="15" hidden="1" x14ac:dyDescent="0.25">
      <c r="B54" s="44" t="s">
        <v>29</v>
      </c>
      <c r="C54" s="45"/>
      <c r="D54" s="45"/>
      <c r="E54" s="46"/>
      <c r="F54" s="15">
        <v>0</v>
      </c>
      <c r="G54" s="14"/>
      <c r="H54" s="47"/>
      <c r="I54" s="48"/>
      <c r="J54" s="49"/>
      <c r="K54" s="50"/>
    </row>
    <row r="55" spans="2:13" s="1" customFormat="1" ht="15" hidden="1" x14ac:dyDescent="0.25">
      <c r="B55" s="44">
        <v>0</v>
      </c>
      <c r="C55" s="45"/>
      <c r="D55" s="45"/>
      <c r="E55" s="46"/>
      <c r="F55" s="15">
        <v>0</v>
      </c>
      <c r="G55" s="14"/>
      <c r="H55" s="47"/>
      <c r="I55" s="48"/>
      <c r="J55" s="49"/>
      <c r="K55" s="50"/>
    </row>
    <row r="56" spans="2:13" s="1" customFormat="1" ht="15" hidden="1" x14ac:dyDescent="0.25">
      <c r="B56" s="78" t="s">
        <v>10</v>
      </c>
      <c r="C56" s="78"/>
      <c r="D56" s="78"/>
      <c r="E56" s="78"/>
      <c r="F56" s="78"/>
      <c r="G56" s="78"/>
      <c r="H56" s="78"/>
      <c r="I56" s="78"/>
      <c r="J56" s="83">
        <f>SUM(J54:K55)</f>
        <v>0</v>
      </c>
      <c r="K56" s="84"/>
    </row>
    <row r="57" spans="2:13" s="1" customFormat="1" ht="15" hidden="1" x14ac:dyDescent="0.25">
      <c r="E57" s="12"/>
      <c r="F57" s="12"/>
      <c r="G57" s="12"/>
      <c r="J57" s="11"/>
      <c r="K57" s="10"/>
    </row>
    <row r="58" spans="2:13" s="1" customFormat="1" ht="15" hidden="1" x14ac:dyDescent="0.25">
      <c r="B58" s="113" t="s">
        <v>9</v>
      </c>
      <c r="C58" s="114"/>
      <c r="D58" s="114"/>
      <c r="E58" s="115"/>
      <c r="F58" s="17" t="s">
        <v>8</v>
      </c>
      <c r="G58" s="17" t="s">
        <v>7</v>
      </c>
      <c r="H58" s="116" t="s">
        <v>6</v>
      </c>
      <c r="I58" s="116"/>
      <c r="J58" s="117" t="s">
        <v>5</v>
      </c>
      <c r="K58" s="118"/>
    </row>
    <row r="59" spans="2:13" s="1" customFormat="1" ht="15" hidden="1" x14ac:dyDescent="0.25">
      <c r="B59" s="44" t="s">
        <v>4</v>
      </c>
      <c r="C59" s="45"/>
      <c r="D59" s="45"/>
      <c r="E59" s="46"/>
      <c r="F59" s="15"/>
      <c r="G59" s="14"/>
      <c r="H59" s="47"/>
      <c r="I59" s="48"/>
      <c r="J59" s="49"/>
      <c r="K59" s="50"/>
    </row>
    <row r="60" spans="2:13" s="1" customFormat="1" ht="15" hidden="1" x14ac:dyDescent="0.25">
      <c r="E60" s="12"/>
      <c r="F60" s="12"/>
      <c r="G60" s="12"/>
      <c r="J60" s="11"/>
      <c r="K60" s="10"/>
    </row>
    <row r="61" spans="2:13" s="1" customFormat="1" ht="15" hidden="1" x14ac:dyDescent="0.25">
      <c r="E61" s="12"/>
      <c r="F61" s="12"/>
      <c r="G61" s="12"/>
      <c r="J61" s="11"/>
      <c r="K61" s="10"/>
    </row>
    <row r="62" spans="2:13" s="1" customFormat="1" ht="15" hidden="1" x14ac:dyDescent="0.25">
      <c r="B62" s="38" t="s">
        <v>3</v>
      </c>
      <c r="C62" s="38"/>
      <c r="D62" s="13">
        <f>J59</f>
        <v>0</v>
      </c>
      <c r="E62" s="12"/>
      <c r="F62" s="12"/>
      <c r="G62" s="12"/>
      <c r="J62" s="11"/>
      <c r="K62" s="10"/>
    </row>
    <row r="63" spans="2:13" s="1" customFormat="1" ht="15" hidden="1" x14ac:dyDescent="0.25">
      <c r="E63" s="12"/>
      <c r="F63" s="12"/>
      <c r="G63" s="12"/>
      <c r="J63" s="11"/>
      <c r="K63" s="10"/>
    </row>
    <row r="64" spans="2:13" s="1" customFormat="1" ht="15" hidden="1" x14ac:dyDescent="0.25">
      <c r="E64" s="12"/>
      <c r="F64" s="12"/>
      <c r="G64" s="12"/>
      <c r="J64" s="11"/>
      <c r="K64" s="10"/>
    </row>
    <row r="65" spans="2:13" s="1" customFormat="1" ht="15" hidden="1" x14ac:dyDescent="0.25">
      <c r="B65" s="38" t="s">
        <v>2</v>
      </c>
      <c r="C65" s="38"/>
      <c r="D65" s="13">
        <f>SUM(J24,J51,J35)</f>
        <v>0</v>
      </c>
      <c r="E65" s="12"/>
      <c r="F65" s="12"/>
      <c r="G65" s="12"/>
      <c r="J65" s="11"/>
      <c r="K65" s="10"/>
    </row>
    <row r="66" spans="2:13" s="1" customFormat="1" ht="15" hidden="1" x14ac:dyDescent="0.25">
      <c r="E66" s="12"/>
      <c r="F66" s="12"/>
      <c r="G66" s="12"/>
      <c r="J66" s="11"/>
      <c r="K66" s="10"/>
    </row>
    <row r="67" spans="2:13" s="1" customFormat="1" ht="15" hidden="1" x14ac:dyDescent="0.25">
      <c r="E67" s="12"/>
      <c r="F67" s="12"/>
      <c r="G67" s="12"/>
      <c r="J67" s="11"/>
      <c r="K67" s="10"/>
    </row>
    <row r="68" spans="2:13" s="1" customFormat="1" ht="15" hidden="1" x14ac:dyDescent="0.25">
      <c r="B68" s="1" t="s">
        <v>1</v>
      </c>
      <c r="E68" s="12"/>
      <c r="F68" s="12"/>
      <c r="G68" s="12"/>
      <c r="J68" s="11"/>
      <c r="K68" s="10"/>
    </row>
    <row r="69" spans="2:13" s="1" customFormat="1" ht="15" hidden="1" x14ac:dyDescent="0.25">
      <c r="E69" s="12"/>
      <c r="F69" s="12"/>
      <c r="G69" s="12"/>
      <c r="J69" s="11"/>
      <c r="K69" s="10"/>
    </row>
    <row r="70" spans="2:13" s="1" customFormat="1" ht="15" hidden="1" x14ac:dyDescent="0.25">
      <c r="B70" s="3"/>
      <c r="C70" s="3"/>
      <c r="D70" s="3"/>
      <c r="E70" s="12"/>
      <c r="F70" s="12"/>
      <c r="G70" s="12"/>
      <c r="J70" s="11"/>
      <c r="K70" s="10"/>
    </row>
    <row r="71" spans="2:13" s="1" customFormat="1" ht="15" hidden="1" x14ac:dyDescent="0.25">
      <c r="B71" s="3"/>
      <c r="C71" s="3"/>
      <c r="D71" s="3"/>
      <c r="E71" s="12"/>
      <c r="F71" s="12"/>
      <c r="G71" s="12"/>
      <c r="J71" s="11"/>
      <c r="K71" s="10"/>
    </row>
    <row r="72" spans="2:13" s="1" customFormat="1" ht="15" hidden="1" x14ac:dyDescent="0.25">
      <c r="B72" s="3"/>
      <c r="C72" s="3"/>
      <c r="D72" s="3"/>
      <c r="E72" s="12"/>
      <c r="F72" s="12"/>
      <c r="G72" s="12"/>
      <c r="J72" s="11"/>
      <c r="K72" s="10"/>
    </row>
    <row r="73" spans="2:13" s="1" customFormat="1" ht="15" hidden="1" x14ac:dyDescent="0.25">
      <c r="B73" s="9"/>
      <c r="C73" s="3"/>
      <c r="D73" s="3"/>
      <c r="H73" s="8"/>
    </row>
    <row r="74" spans="2:13" s="1" customFormat="1" ht="15" hidden="1" x14ac:dyDescent="0.25">
      <c r="B74" s="9" t="s">
        <v>31</v>
      </c>
      <c r="C74" s="3"/>
      <c r="D74" s="3"/>
      <c r="H74" s="8"/>
    </row>
    <row r="75" spans="2:13" s="1" customFormat="1" ht="15" hidden="1" x14ac:dyDescent="0.25">
      <c r="B75" s="3"/>
      <c r="C75" s="3"/>
      <c r="D75" s="3"/>
      <c r="J75" s="2"/>
      <c r="M75"/>
    </row>
    <row r="76" spans="2:13" s="1" customFormat="1" ht="15" hidden="1" x14ac:dyDescent="0.25">
      <c r="B76" s="3"/>
      <c r="C76" s="3"/>
      <c r="D76" s="3"/>
      <c r="J76" s="2"/>
      <c r="M76"/>
    </row>
    <row r="77" spans="2:13" s="1" customFormat="1" ht="15" hidden="1" x14ac:dyDescent="0.25">
      <c r="B77" s="3"/>
      <c r="C77" s="3"/>
      <c r="D77" s="3"/>
      <c r="J77" s="2"/>
      <c r="M77"/>
    </row>
    <row r="78" spans="2:13" s="1" customFormat="1" ht="15" hidden="1" x14ac:dyDescent="0.25">
      <c r="B78" s="3" t="s">
        <v>26</v>
      </c>
      <c r="C78" s="3"/>
      <c r="D78" s="3"/>
      <c r="J78" s="2"/>
      <c r="M78"/>
    </row>
    <row r="79" spans="2:13" s="1" customFormat="1" ht="15" hidden="1" x14ac:dyDescent="0.25">
      <c r="B79" s="3" t="s">
        <v>27</v>
      </c>
      <c r="C79" s="3"/>
      <c r="D79" s="3"/>
      <c r="J79" s="2"/>
      <c r="M79"/>
    </row>
    <row r="80" spans="2:13" s="1" customFormat="1" ht="15" hidden="1" x14ac:dyDescent="0.25">
      <c r="B80" s="3"/>
      <c r="C80" s="3"/>
      <c r="D80" s="3"/>
      <c r="J80" s="2"/>
      <c r="M80"/>
    </row>
    <row r="81" spans="2:13" s="1" customFormat="1" ht="15" hidden="1" x14ac:dyDescent="0.25">
      <c r="B81" s="7" t="s">
        <v>0</v>
      </c>
      <c r="C81" s="6"/>
      <c r="D81" s="6"/>
      <c r="H81" s="5"/>
      <c r="I81" s="4"/>
      <c r="J81" s="4"/>
      <c r="M81"/>
    </row>
    <row r="82" spans="2:13" s="1" customFormat="1" ht="15" hidden="1" x14ac:dyDescent="0.25">
      <c r="B82" s="3"/>
      <c r="C82" s="3"/>
      <c r="D82" s="3"/>
      <c r="J82" s="2"/>
      <c r="M82"/>
    </row>
    <row r="83" spans="2:13" s="1" customFormat="1" ht="15" hidden="1" x14ac:dyDescent="0.25">
      <c r="J83" s="2"/>
      <c r="M83"/>
    </row>
    <row r="84" spans="2:13" s="1" customFormat="1" ht="15" hidden="1" x14ac:dyDescent="0.25">
      <c r="J84" s="2"/>
      <c r="M84"/>
    </row>
    <row r="85" spans="2:13" s="1" customFormat="1" ht="15" hidden="1" x14ac:dyDescent="0.25">
      <c r="J85" s="2"/>
      <c r="M85"/>
    </row>
    <row r="86" spans="2:13" s="1" customFormat="1" ht="15" hidden="1" x14ac:dyDescent="0.25">
      <c r="J86" s="2"/>
      <c r="M86"/>
    </row>
    <row r="87" spans="2:13" s="1" customFormat="1" ht="15" hidden="1" x14ac:dyDescent="0.25">
      <c r="J87" s="2"/>
      <c r="M87"/>
    </row>
    <row r="88" spans="2:13" s="1" customFormat="1" ht="15" hidden="1" x14ac:dyDescent="0.25">
      <c r="J88" s="2"/>
      <c r="M88"/>
    </row>
    <row r="89" spans="2:13" s="1" customFormat="1" ht="15" hidden="1" x14ac:dyDescent="0.25">
      <c r="J89" s="2"/>
      <c r="M89"/>
    </row>
    <row r="90" spans="2:13" s="1" customFormat="1" ht="15" hidden="1" x14ac:dyDescent="0.25">
      <c r="J90" s="2"/>
      <c r="M90"/>
    </row>
    <row r="91" spans="2:13" s="1" customFormat="1" ht="15" hidden="1" x14ac:dyDescent="0.25">
      <c r="J91" s="2"/>
      <c r="M91"/>
    </row>
    <row r="92" spans="2:13" s="1" customFormat="1" ht="15" hidden="1" x14ac:dyDescent="0.25">
      <c r="J92" s="2"/>
      <c r="M92"/>
    </row>
    <row r="93" spans="2:13" s="1" customFormat="1" ht="15" hidden="1" x14ac:dyDescent="0.25">
      <c r="J93" s="2"/>
      <c r="M93"/>
    </row>
    <row r="94" spans="2:13" s="1" customFormat="1" ht="15" hidden="1" x14ac:dyDescent="0.25">
      <c r="J94" s="2"/>
      <c r="M94"/>
    </row>
    <row r="95" spans="2:13" s="1" customFormat="1" ht="15" hidden="1" x14ac:dyDescent="0.25">
      <c r="J95" s="2"/>
      <c r="M95"/>
    </row>
    <row r="96" spans="2:13" s="1" customFormat="1" ht="15" hidden="1" x14ac:dyDescent="0.25">
      <c r="J96" s="2"/>
      <c r="M96"/>
    </row>
    <row r="97" spans="10:13" s="1" customFormat="1" ht="15" hidden="1" x14ac:dyDescent="0.25">
      <c r="J97" s="2"/>
      <c r="M97"/>
    </row>
    <row r="98" spans="10:13" s="1" customFormat="1" ht="15" hidden="1" x14ac:dyDescent="0.25">
      <c r="J98" s="2"/>
      <c r="M98"/>
    </row>
    <row r="99" spans="10:13" s="1" customFormat="1" ht="15" hidden="1" x14ac:dyDescent="0.25">
      <c r="J99" s="2"/>
      <c r="M99"/>
    </row>
    <row r="100" spans="10:13" ht="15" hidden="1" customHeight="1" x14ac:dyDescent="0.25"/>
    <row r="101" spans="10:13" ht="15" hidden="1" customHeight="1" x14ac:dyDescent="0.25"/>
    <row r="102" spans="10:13" ht="15" hidden="1" customHeight="1" x14ac:dyDescent="0.25"/>
    <row r="103" spans="10:13" ht="15" hidden="1" customHeight="1" x14ac:dyDescent="0.25"/>
    <row r="104" spans="10:13" ht="15" hidden="1" customHeight="1" x14ac:dyDescent="0.25"/>
    <row r="105" spans="10:13" ht="15" hidden="1" customHeight="1" x14ac:dyDescent="0.25"/>
    <row r="106" spans="10:13" ht="15" hidden="1" customHeight="1" x14ac:dyDescent="0.25"/>
    <row r="107" spans="10:13" ht="15" hidden="1" customHeight="1" x14ac:dyDescent="0.25"/>
    <row r="108" spans="10:13" ht="15" hidden="1" customHeight="1" x14ac:dyDescent="0.25"/>
    <row r="109" spans="10:13" ht="15" hidden="1" customHeight="1" x14ac:dyDescent="0.25"/>
    <row r="110" spans="10:13" ht="15" hidden="1" customHeight="1" x14ac:dyDescent="0.25"/>
    <row r="111" spans="10:13" ht="15" hidden="1" customHeight="1" x14ac:dyDescent="0.25"/>
    <row r="112" spans="10:13"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sheetData>
  <sheetProtection insertColumns="0" insertRows="0" insertHyperlinks="0" deleteColumns="0" deleteRows="0" sort="0" autoFilter="0" pivotTables="0"/>
  <mergeCells count="115">
    <mergeCell ref="H23:I23"/>
    <mergeCell ref="B46:C46"/>
    <mergeCell ref="J46:K46"/>
    <mergeCell ref="H37:K37"/>
    <mergeCell ref="H38:K38"/>
    <mergeCell ref="B39:I39"/>
    <mergeCell ref="J39:K39"/>
    <mergeCell ref="B43:I43"/>
    <mergeCell ref="J43:K43"/>
    <mergeCell ref="B23:E23"/>
    <mergeCell ref="J23:K23"/>
    <mergeCell ref="B36:K36"/>
    <mergeCell ref="B37:D37"/>
    <mergeCell ref="E37:G37"/>
    <mergeCell ref="B38:D38"/>
    <mergeCell ref="E38:G38"/>
    <mergeCell ref="B40:K40"/>
    <mergeCell ref="B45:C45"/>
    <mergeCell ref="E31:G31"/>
    <mergeCell ref="E32:G32"/>
    <mergeCell ref="E33:G33"/>
    <mergeCell ref="E34:G34"/>
    <mergeCell ref="J27:K27"/>
    <mergeCell ref="J28:K28"/>
    <mergeCell ref="B48:K48"/>
    <mergeCell ref="J50:K50"/>
    <mergeCell ref="B50:C50"/>
    <mergeCell ref="J41:K41"/>
    <mergeCell ref="J49:K49"/>
    <mergeCell ref="B49:C49"/>
    <mergeCell ref="B41:D41"/>
    <mergeCell ref="E41:G41"/>
    <mergeCell ref="B42:D42"/>
    <mergeCell ref="E42:G42"/>
    <mergeCell ref="J42:K42"/>
    <mergeCell ref="J47:K47"/>
    <mergeCell ref="E30:G30"/>
    <mergeCell ref="B27:D27"/>
    <mergeCell ref="B26:D26"/>
    <mergeCell ref="B28:D28"/>
    <mergeCell ref="B29:D29"/>
    <mergeCell ref="B30:D30"/>
    <mergeCell ref="B31:D31"/>
    <mergeCell ref="B32:D32"/>
    <mergeCell ref="B47:C47"/>
    <mergeCell ref="J59:K59"/>
    <mergeCell ref="J55:K55"/>
    <mergeCell ref="B62:C62"/>
    <mergeCell ref="B55:E55"/>
    <mergeCell ref="H55:I55"/>
    <mergeCell ref="B56:I56"/>
    <mergeCell ref="J56:K56"/>
    <mergeCell ref="B58:E58"/>
    <mergeCell ref="H58:I58"/>
    <mergeCell ref="J58:K58"/>
    <mergeCell ref="B59:E59"/>
    <mergeCell ref="H59:I59"/>
    <mergeCell ref="B10:C12"/>
    <mergeCell ref="D10:H12"/>
    <mergeCell ref="I2:K4"/>
    <mergeCell ref="I5:K6"/>
    <mergeCell ref="I8:K9"/>
    <mergeCell ref="I10:K12"/>
    <mergeCell ref="B2:C9"/>
    <mergeCell ref="D2:H4"/>
    <mergeCell ref="D5:H9"/>
    <mergeCell ref="I7:J7"/>
    <mergeCell ref="J19:K19"/>
    <mergeCell ref="B19:C19"/>
    <mergeCell ref="B35:I35"/>
    <mergeCell ref="B52:K52"/>
    <mergeCell ref="H53:I53"/>
    <mergeCell ref="J53:K53"/>
    <mergeCell ref="J45:K45"/>
    <mergeCell ref="B44:K44"/>
    <mergeCell ref="J34:K34"/>
    <mergeCell ref="J35:K35"/>
    <mergeCell ref="J20:K20"/>
    <mergeCell ref="J21:K21"/>
    <mergeCell ref="B22:C22"/>
    <mergeCell ref="J22:K22"/>
    <mergeCell ref="J29:K29"/>
    <mergeCell ref="J30:K30"/>
    <mergeCell ref="J31:K31"/>
    <mergeCell ref="J32:K32"/>
    <mergeCell ref="B33:D33"/>
    <mergeCell ref="B34:D34"/>
    <mergeCell ref="E26:G26"/>
    <mergeCell ref="E27:G27"/>
    <mergeCell ref="E28:G28"/>
    <mergeCell ref="E29:G29"/>
    <mergeCell ref="B65:C65"/>
    <mergeCell ref="B51:I51"/>
    <mergeCell ref="J51:K51"/>
    <mergeCell ref="B53:E53"/>
    <mergeCell ref="B54:E54"/>
    <mergeCell ref="H54:I54"/>
    <mergeCell ref="J54:K54"/>
    <mergeCell ref="B13:K13"/>
    <mergeCell ref="B14:C14"/>
    <mergeCell ref="D14:K14"/>
    <mergeCell ref="B16:C16"/>
    <mergeCell ref="B15:C15"/>
    <mergeCell ref="D15:K15"/>
    <mergeCell ref="D16:K16"/>
    <mergeCell ref="B24:I24"/>
    <mergeCell ref="J24:K24"/>
    <mergeCell ref="J26:K26"/>
    <mergeCell ref="B25:K25"/>
    <mergeCell ref="J33:K33"/>
    <mergeCell ref="B20:C20"/>
    <mergeCell ref="B21:C21"/>
    <mergeCell ref="B17:K17"/>
    <mergeCell ref="B18:C18"/>
    <mergeCell ref="J18:K18"/>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35" t="s">
        <v>18</v>
      </c>
      <c r="B1" s="136"/>
      <c r="C1" s="136"/>
      <c r="D1" s="136"/>
      <c r="E1" s="136"/>
      <c r="F1" s="136"/>
      <c r="G1" s="136"/>
      <c r="H1" s="136"/>
      <c r="I1" s="136"/>
      <c r="J1" s="136"/>
      <c r="K1" s="136"/>
      <c r="L1" s="137"/>
    </row>
    <row r="2" spans="1:12" ht="28.5" x14ac:dyDescent="0.25">
      <c r="A2" s="138" t="s">
        <v>19</v>
      </c>
      <c r="B2" s="139"/>
      <c r="C2" s="138" t="s">
        <v>20</v>
      </c>
      <c r="D2" s="140"/>
      <c r="E2" s="140"/>
      <c r="F2" s="18" t="s">
        <v>21</v>
      </c>
      <c r="G2" s="138" t="s">
        <v>22</v>
      </c>
      <c r="H2" s="139"/>
      <c r="I2" s="138" t="s">
        <v>23</v>
      </c>
      <c r="J2" s="140"/>
      <c r="K2" s="140"/>
      <c r="L2" s="139"/>
    </row>
    <row r="3" spans="1:12" ht="56.25" customHeight="1" x14ac:dyDescent="0.25">
      <c r="A3" s="138">
        <v>1</v>
      </c>
      <c r="B3" s="139"/>
      <c r="C3" s="138" t="s">
        <v>24</v>
      </c>
      <c r="D3" s="140"/>
      <c r="E3" s="140"/>
      <c r="F3" s="19">
        <v>43537</v>
      </c>
      <c r="G3" s="138" t="s">
        <v>25</v>
      </c>
      <c r="H3" s="139"/>
      <c r="I3" s="138" t="s">
        <v>30</v>
      </c>
      <c r="J3" s="140"/>
      <c r="K3" s="140"/>
      <c r="L3" s="139"/>
    </row>
    <row r="4" spans="1:12" ht="46.5" customHeight="1" x14ac:dyDescent="0.25">
      <c r="A4" s="138">
        <v>2</v>
      </c>
      <c r="B4" s="139"/>
      <c r="C4" s="138" t="s">
        <v>35</v>
      </c>
      <c r="D4" s="140"/>
      <c r="E4" s="140"/>
      <c r="F4" s="19">
        <v>43661</v>
      </c>
      <c r="G4" s="138" t="s">
        <v>25</v>
      </c>
      <c r="H4" s="139"/>
      <c r="I4" s="138">
        <v>1</v>
      </c>
      <c r="J4" s="140"/>
      <c r="K4" s="140"/>
      <c r="L4" s="139"/>
    </row>
  </sheetData>
  <mergeCells count="13">
    <mergeCell ref="A4:B4"/>
    <mergeCell ref="C4:E4"/>
    <mergeCell ref="G4:H4"/>
    <mergeCell ref="I4:L4"/>
    <mergeCell ref="A3:B3"/>
    <mergeCell ref="C3:E3"/>
    <mergeCell ref="G3:H3"/>
    <mergeCell ref="I3:L3"/>
    <mergeCell ref="A1:L1"/>
    <mergeCell ref="A2:B2"/>
    <mergeCell ref="C2:E2"/>
    <mergeCell ref="G2:H2"/>
    <mergeCell ref="I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Yeimy Ibague Arevalo</cp:lastModifiedBy>
  <dcterms:created xsi:type="dcterms:W3CDTF">2019-03-12T21:58:34Z</dcterms:created>
  <dcterms:modified xsi:type="dcterms:W3CDTF">2021-09-07T14:28:44Z</dcterms:modified>
</cp:coreProperties>
</file>